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5年老旧小区基础设施" sheetId="1" r:id="rId1"/>
  </sheets>
  <definedNames>
    <definedName name="_xlnm._FilterDatabase" localSheetId="0" hidden="1">'25年老旧小区基础设施'!$A$2:$HX$48</definedName>
    <definedName name="_xlnm.Print_Area" localSheetId="0">'25年老旧小区基础设施'!$A$1:$N$48</definedName>
    <definedName name="_xlnm.Print_Titles" localSheetId="0">'25年老旧小区基础设施'!$2:$2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<sst xmlns="http://schemas.openxmlformats.org/spreadsheetml/2006/main" count="332" uniqueCount="105">
  <si>
    <t>2025年老旧小区配套基础设施改造计划任务表</t>
  </si>
  <si>
    <t>序号</t>
  </si>
  <si>
    <t>乡镇</t>
  </si>
  <si>
    <t>所在社区</t>
  </si>
  <si>
    <t>小区名称</t>
  </si>
  <si>
    <t>涉及户数(户)</t>
  </si>
  <si>
    <t>小区内楼栋数（栋）</t>
  </si>
  <si>
    <t>总建筑面积（万平方米）</t>
  </si>
  <si>
    <r>
      <t>建成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方正书宋_GBK"/>
        <charset val="134"/>
      </rPr>
      <t>时间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方正书宋_GBK"/>
        <charset val="134"/>
      </rPr>
      <t>（年份）</t>
    </r>
  </si>
  <si>
    <t>房屋性质</t>
  </si>
  <si>
    <t>主要存在问题</t>
  </si>
  <si>
    <t>主要改造内容</t>
  </si>
  <si>
    <t>计划申报项目</t>
  </si>
  <si>
    <t>计划
投资额
（万元）</t>
  </si>
  <si>
    <t>备注</t>
  </si>
  <si>
    <t>胜利镇</t>
  </si>
  <si>
    <t>朝阳社区</t>
  </si>
  <si>
    <t>何氏综合楼</t>
  </si>
  <si>
    <t>房改房</t>
  </si>
  <si>
    <t>路面破损、下水不畅、给水困难，地面破损供暖不热、</t>
  </si>
  <si>
    <t>城镇老旧小区排水、供水、供热等地下管网设施改造</t>
  </si>
  <si>
    <t>城镇老旧小区配套基础设施改造项目</t>
  </si>
  <si>
    <t>红果家属楼</t>
  </si>
  <si>
    <t>商品房</t>
  </si>
  <si>
    <t>民管家属楼</t>
  </si>
  <si>
    <t>胜利镇
民生社区</t>
  </si>
  <si>
    <t>烟草公司家属楼</t>
  </si>
  <si>
    <t>粮贸楼</t>
  </si>
  <si>
    <t>胜利镇秦渠社区</t>
  </si>
  <si>
    <t>农行家属楼</t>
  </si>
  <si>
    <t>朝阳小区28#楼</t>
  </si>
  <si>
    <t>胜利镇上桥社区</t>
  </si>
  <si>
    <t>马志强开发楼</t>
  </si>
  <si>
    <t>新华社区</t>
  </si>
  <si>
    <t>吴忠镇1、2#楼</t>
  </si>
  <si>
    <t>商住宅</t>
  </si>
  <si>
    <t>下水不畅、供暖不热、供水管网老化漏损</t>
  </si>
  <si>
    <t>胜利镇新华社区</t>
  </si>
  <si>
    <t>新生小区</t>
  </si>
  <si>
    <t>胜利镇永昌社区</t>
  </si>
  <si>
    <t>地税局家属院</t>
  </si>
  <si>
    <t>中华社区</t>
  </si>
  <si>
    <t>交通局家属楼</t>
  </si>
  <si>
    <t>新生1# 2 #7#楼路面有塌陷、下水不畅、供暖不热、供水管网老化漏损</t>
  </si>
  <si>
    <t>建行小区</t>
  </si>
  <si>
    <t>正源社区</t>
  </si>
  <si>
    <t>农机推广中心新楼（民政局楼）</t>
  </si>
  <si>
    <t>富荣社区</t>
  </si>
  <si>
    <t>气象局家属楼</t>
  </si>
  <si>
    <t>供销小区</t>
  </si>
  <si>
    <t>复兴家园</t>
  </si>
  <si>
    <t>秦渠社区</t>
  </si>
  <si>
    <t>回中家属楼</t>
  </si>
  <si>
    <t>安置房</t>
  </si>
  <si>
    <t xml:space="preserve"> 上桥社区</t>
  </si>
  <si>
    <t>金屋花园</t>
  </si>
  <si>
    <t>金星镇</t>
  </si>
  <si>
    <t>金星花园社区</t>
  </si>
  <si>
    <t>供电局家属楼</t>
  </si>
  <si>
    <t>金星镇裕西社区</t>
  </si>
  <si>
    <t>车辆厂家属院</t>
  </si>
  <si>
    <t>二汽家属楼</t>
  </si>
  <si>
    <t>金星镇材机社区</t>
  </si>
  <si>
    <t>东建公司家属楼</t>
  </si>
  <si>
    <t>金塔社区</t>
  </si>
  <si>
    <t>永昌小区</t>
  </si>
  <si>
    <t>裕西社区</t>
  </si>
  <si>
    <t>建筑公司楼</t>
  </si>
  <si>
    <t>金花园社区</t>
  </si>
  <si>
    <t>如意苑</t>
  </si>
  <si>
    <t>商品</t>
  </si>
  <si>
    <t>开元社区</t>
  </si>
  <si>
    <t>医药公司家属楼</t>
  </si>
  <si>
    <t>盛世开元南院</t>
  </si>
  <si>
    <t>富平社区</t>
  </si>
  <si>
    <t>秦汉人家</t>
  </si>
  <si>
    <t>盛世花园南北院</t>
  </si>
  <si>
    <t>盛世开元北院</t>
  </si>
  <si>
    <t>金星镇开元社区</t>
  </si>
  <si>
    <t>建筑公司家属楼</t>
  </si>
  <si>
    <t>金塔小区</t>
  </si>
  <si>
    <t>星河锦城一期</t>
  </si>
  <si>
    <t>阳光骄子社区</t>
  </si>
  <si>
    <t>塞上江南</t>
  </si>
  <si>
    <t>材机社区</t>
  </si>
  <si>
    <t>明珠苑一期</t>
  </si>
  <si>
    <t>上桥镇</t>
  </si>
  <si>
    <t>上桥乡新民村</t>
  </si>
  <si>
    <t>旧新民小区</t>
  </si>
  <si>
    <t>古城镇</t>
  </si>
  <si>
    <t>左营村</t>
  </si>
  <si>
    <t>左营小区</t>
  </si>
  <si>
    <t>左营家园小区</t>
  </si>
  <si>
    <t>左营开元小区</t>
  </si>
  <si>
    <t>公建房</t>
  </si>
  <si>
    <t>古城镇红星村</t>
  </si>
  <si>
    <t>红星家园</t>
  </si>
  <si>
    <t>红星盛世花园</t>
  </si>
  <si>
    <t>红星裕西花园</t>
  </si>
  <si>
    <t>古城镇黎明村</t>
  </si>
  <si>
    <t>黎明家园</t>
  </si>
  <si>
    <t>秦桥村</t>
  </si>
  <si>
    <t>秦桥五星家园小区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</si>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</sst>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宋体"/>
      <charset val="134"/>
    </font>
    <font>
      <b/>
      <sz val="10"/>
      <color rgb="FF000000"/>
      <name val="方正书宋_GBK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黑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 applyBorder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X49"/>
  <sheetViews>
    <sheetView tabSelected="1" zoomScale="110" zoomScaleNormal="110" workbookViewId="0">
      <pane xSplit="1" ySplit="2" topLeftCell="B3" activePane="bottomRight" state="frozen"/>
      <selection/>
      <selection pane="topRight"/>
      <selection pane="bottomLeft"/>
      <selection pane="bottomRight" activeCell="A38" sqref="$A38:$XFD38"/>
    </sheetView>
  </sheetViews>
  <sheetFormatPr defaultColWidth="9" defaultRowHeight="13.5"/>
  <cols>
    <col min="1" max="1" width="2.73333333333333" style="6" customWidth="1"/>
    <col min="2" max="2" width="6.86666666666667" style="6" customWidth="1"/>
    <col min="3" max="3" width="9.66666666666667" style="6" customWidth="1"/>
    <col min="4" max="4" width="11.6" style="7" customWidth="1"/>
    <col min="5" max="5" width="6.4" style="6" customWidth="1"/>
    <col min="6" max="6" width="7.6" style="6" customWidth="1"/>
    <col min="7" max="7" width="8.75" style="6" customWidth="1"/>
    <col min="8" max="8" width="8.525" style="6" customWidth="1"/>
    <col min="9" max="9" width="9.86666666666667" style="6" customWidth="1"/>
    <col min="10" max="10" width="21.9333333333333" style="8" customWidth="1"/>
    <col min="11" max="11" width="24.5333333333333" style="8" customWidth="1"/>
    <col min="12" max="12" width="17.2666666666667" style="8" customWidth="1"/>
    <col min="13" max="13" width="10.4" style="9" customWidth="1"/>
    <col min="14" max="14" width="6.4" style="6" customWidth="1"/>
    <col min="15" max="16384" width="9" style="6"/>
  </cols>
  <sheetData>
    <row r="1" ht="28.05" customHeight="1" spans="1:14">
      <c r="A1" s="10" t="s">
        <v>0</v>
      </c>
      <c r="B1" s="10"/>
      <c r="C1" s="10"/>
      <c r="D1" s="11"/>
      <c r="E1" s="10"/>
      <c r="F1" s="10"/>
      <c r="G1" s="10"/>
      <c r="H1" s="10"/>
      <c r="I1" s="10"/>
      <c r="J1" s="29"/>
      <c r="K1" s="29"/>
      <c r="L1" s="29"/>
      <c r="M1" s="10"/>
      <c r="N1" s="10"/>
    </row>
    <row r="2" s="1" customFormat="1" ht="49" customHeight="1" spans="1:14">
      <c r="A2" s="12" t="s">
        <v>1</v>
      </c>
      <c r="B2" s="13" t="s">
        <v>2</v>
      </c>
      <c r="C2" s="13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30" t="s">
        <v>13</v>
      </c>
      <c r="N2" s="31" t="s">
        <v>14</v>
      </c>
    </row>
    <row r="3" s="2" customFormat="1" ht="27" customHeight="1" spans="1:14">
      <c r="A3" s="13">
        <v>1</v>
      </c>
      <c r="B3" s="14" t="s">
        <v>15</v>
      </c>
      <c r="C3" s="15" t="s">
        <v>16</v>
      </c>
      <c r="D3" s="15" t="s">
        <v>17</v>
      </c>
      <c r="E3" s="16">
        <v>30</v>
      </c>
      <c r="F3" s="16">
        <v>1</v>
      </c>
      <c r="G3" s="16">
        <v>0.295</v>
      </c>
      <c r="H3" s="17">
        <v>1992</v>
      </c>
      <c r="I3" s="14" t="s">
        <v>18</v>
      </c>
      <c r="J3" s="32" t="s">
        <v>19</v>
      </c>
      <c r="K3" s="32" t="s">
        <v>20</v>
      </c>
      <c r="L3" s="32" t="s">
        <v>21</v>
      </c>
      <c r="M3" s="33">
        <f t="shared" ref="M3:M47" si="0">E3*1.610446537</f>
        <v>48.31339611</v>
      </c>
      <c r="N3" s="34"/>
    </row>
    <row r="4" s="2" customFormat="1" ht="27" customHeight="1" spans="1:14">
      <c r="A4" s="13">
        <v>2</v>
      </c>
      <c r="B4" s="14" t="s">
        <v>15</v>
      </c>
      <c r="C4" s="15" t="s">
        <v>16</v>
      </c>
      <c r="D4" s="15" t="s">
        <v>22</v>
      </c>
      <c r="E4" s="16">
        <v>35</v>
      </c>
      <c r="F4" s="16">
        <v>1</v>
      </c>
      <c r="G4" s="16">
        <v>0.348</v>
      </c>
      <c r="H4" s="17">
        <v>1993</v>
      </c>
      <c r="I4" s="14" t="s">
        <v>23</v>
      </c>
      <c r="J4" s="32" t="s">
        <v>19</v>
      </c>
      <c r="K4" s="32" t="s">
        <v>20</v>
      </c>
      <c r="L4" s="32" t="s">
        <v>21</v>
      </c>
      <c r="M4" s="33">
        <f t="shared" si="0"/>
        <v>56.365628795</v>
      </c>
      <c r="N4" s="34"/>
    </row>
    <row r="5" s="2" customFormat="1" ht="27" customHeight="1" spans="1:14">
      <c r="A5" s="13">
        <v>3</v>
      </c>
      <c r="B5" s="14" t="s">
        <v>15</v>
      </c>
      <c r="C5" s="15" t="s">
        <v>16</v>
      </c>
      <c r="D5" s="15" t="s">
        <v>24</v>
      </c>
      <c r="E5" s="16">
        <v>10</v>
      </c>
      <c r="F5" s="16">
        <v>1</v>
      </c>
      <c r="G5" s="16">
        <v>0.09</v>
      </c>
      <c r="H5" s="17">
        <v>1994</v>
      </c>
      <c r="I5" s="17" t="s">
        <v>23</v>
      </c>
      <c r="J5" s="32" t="s">
        <v>19</v>
      </c>
      <c r="K5" s="32" t="s">
        <v>20</v>
      </c>
      <c r="L5" s="32" t="s">
        <v>21</v>
      </c>
      <c r="M5" s="33">
        <f t="shared" si="0"/>
        <v>16.10446537</v>
      </c>
      <c r="N5" s="34"/>
    </row>
    <row r="6" s="2" customFormat="1" ht="27" customHeight="1" spans="1:14">
      <c r="A6" s="13">
        <v>4</v>
      </c>
      <c r="B6" s="14" t="s">
        <v>15</v>
      </c>
      <c r="C6" s="15" t="s">
        <v>25</v>
      </c>
      <c r="D6" s="15" t="s">
        <v>26</v>
      </c>
      <c r="E6" s="16">
        <v>10</v>
      </c>
      <c r="F6" s="16">
        <v>1</v>
      </c>
      <c r="G6" s="16">
        <v>0.162</v>
      </c>
      <c r="H6" s="17">
        <v>1995</v>
      </c>
      <c r="I6" s="14" t="s">
        <v>23</v>
      </c>
      <c r="J6" s="32" t="s">
        <v>19</v>
      </c>
      <c r="K6" s="32" t="s">
        <v>20</v>
      </c>
      <c r="L6" s="32" t="s">
        <v>21</v>
      </c>
      <c r="M6" s="33">
        <f t="shared" si="0"/>
        <v>16.10446537</v>
      </c>
      <c r="N6" s="34"/>
    </row>
    <row r="7" s="2" customFormat="1" ht="27" customHeight="1" spans="1:14">
      <c r="A7" s="13">
        <v>5</v>
      </c>
      <c r="B7" s="14" t="s">
        <v>15</v>
      </c>
      <c r="C7" s="15" t="s">
        <v>25</v>
      </c>
      <c r="D7" s="15" t="s">
        <v>27</v>
      </c>
      <c r="E7" s="16">
        <v>66</v>
      </c>
      <c r="F7" s="16">
        <v>2</v>
      </c>
      <c r="G7" s="16">
        <v>0.414</v>
      </c>
      <c r="H7" s="17">
        <v>1995</v>
      </c>
      <c r="I7" s="14" t="s">
        <v>23</v>
      </c>
      <c r="J7" s="32" t="s">
        <v>19</v>
      </c>
      <c r="K7" s="32" t="s">
        <v>20</v>
      </c>
      <c r="L7" s="32" t="s">
        <v>21</v>
      </c>
      <c r="M7" s="33">
        <f t="shared" si="0"/>
        <v>106.289471442</v>
      </c>
      <c r="N7" s="34"/>
    </row>
    <row r="8" s="2" customFormat="1" ht="27" customHeight="1" spans="1:14">
      <c r="A8" s="13">
        <v>6</v>
      </c>
      <c r="B8" s="14" t="s">
        <v>15</v>
      </c>
      <c r="C8" s="15" t="s">
        <v>28</v>
      </c>
      <c r="D8" s="15" t="s">
        <v>29</v>
      </c>
      <c r="E8" s="16">
        <v>8</v>
      </c>
      <c r="F8" s="16">
        <v>1</v>
      </c>
      <c r="G8" s="16">
        <v>0.15</v>
      </c>
      <c r="H8" s="17">
        <v>1995</v>
      </c>
      <c r="I8" s="14" t="s">
        <v>23</v>
      </c>
      <c r="J8" s="32" t="s">
        <v>19</v>
      </c>
      <c r="K8" s="32" t="s">
        <v>20</v>
      </c>
      <c r="L8" s="32" t="s">
        <v>21</v>
      </c>
      <c r="M8" s="33">
        <f t="shared" si="0"/>
        <v>12.883572296</v>
      </c>
      <c r="N8" s="34"/>
    </row>
    <row r="9" s="2" customFormat="1" ht="27" customHeight="1" spans="1:14">
      <c r="A9" s="13">
        <v>7</v>
      </c>
      <c r="B9" s="14" t="s">
        <v>15</v>
      </c>
      <c r="C9" s="15" t="s">
        <v>16</v>
      </c>
      <c r="D9" s="15" t="s">
        <v>30</v>
      </c>
      <c r="E9" s="16">
        <v>48</v>
      </c>
      <c r="F9" s="16">
        <v>1</v>
      </c>
      <c r="G9" s="16">
        <v>0.474</v>
      </c>
      <c r="H9" s="17">
        <v>1998</v>
      </c>
      <c r="I9" s="17" t="s">
        <v>23</v>
      </c>
      <c r="J9" s="32" t="s">
        <v>19</v>
      </c>
      <c r="K9" s="32" t="s">
        <v>20</v>
      </c>
      <c r="L9" s="32" t="s">
        <v>21</v>
      </c>
      <c r="M9" s="33">
        <f t="shared" si="0"/>
        <v>77.301433776</v>
      </c>
      <c r="N9" s="34"/>
    </row>
    <row r="10" s="2" customFormat="1" ht="27" customHeight="1" spans="1:14">
      <c r="A10" s="13">
        <v>8</v>
      </c>
      <c r="B10" s="14" t="s">
        <v>15</v>
      </c>
      <c r="C10" s="15" t="s">
        <v>31</v>
      </c>
      <c r="D10" s="15" t="s">
        <v>32</v>
      </c>
      <c r="E10" s="16">
        <v>24</v>
      </c>
      <c r="F10" s="16">
        <v>1</v>
      </c>
      <c r="G10" s="16">
        <v>0.24</v>
      </c>
      <c r="H10" s="17">
        <v>1998</v>
      </c>
      <c r="I10" s="14" t="s">
        <v>23</v>
      </c>
      <c r="J10" s="32" t="s">
        <v>19</v>
      </c>
      <c r="K10" s="32" t="s">
        <v>20</v>
      </c>
      <c r="L10" s="32" t="s">
        <v>21</v>
      </c>
      <c r="M10" s="33">
        <f t="shared" si="0"/>
        <v>38.650716888</v>
      </c>
      <c r="N10" s="34"/>
    </row>
    <row r="11" s="2" customFormat="1" ht="27" customHeight="1" spans="1:14">
      <c r="A11" s="13">
        <v>9</v>
      </c>
      <c r="B11" s="15" t="s">
        <v>15</v>
      </c>
      <c r="C11" s="15" t="s">
        <v>33</v>
      </c>
      <c r="D11" s="15" t="s">
        <v>34</v>
      </c>
      <c r="E11" s="15">
        <v>83</v>
      </c>
      <c r="F11" s="15">
        <v>2</v>
      </c>
      <c r="G11" s="15">
        <v>0.705</v>
      </c>
      <c r="H11" s="15">
        <v>1998</v>
      </c>
      <c r="I11" s="15" t="s">
        <v>35</v>
      </c>
      <c r="J11" s="18" t="s">
        <v>36</v>
      </c>
      <c r="K11" s="32" t="s">
        <v>20</v>
      </c>
      <c r="L11" s="32" t="s">
        <v>21</v>
      </c>
      <c r="M11" s="33">
        <f t="shared" si="0"/>
        <v>133.667062571</v>
      </c>
      <c r="N11" s="35"/>
    </row>
    <row r="12" s="2" customFormat="1" ht="27" customHeight="1" spans="1:14">
      <c r="A12" s="13">
        <v>10</v>
      </c>
      <c r="B12" s="14" t="s">
        <v>15</v>
      </c>
      <c r="C12" s="15" t="s">
        <v>37</v>
      </c>
      <c r="D12" s="15" t="s">
        <v>38</v>
      </c>
      <c r="E12" s="16">
        <v>224</v>
      </c>
      <c r="F12" s="16">
        <v>8</v>
      </c>
      <c r="G12" s="16">
        <v>1.696</v>
      </c>
      <c r="H12" s="17">
        <v>1999</v>
      </c>
      <c r="I12" s="14" t="s">
        <v>23</v>
      </c>
      <c r="J12" s="32" t="s">
        <v>19</v>
      </c>
      <c r="K12" s="32" t="s">
        <v>20</v>
      </c>
      <c r="L12" s="32" t="s">
        <v>21</v>
      </c>
      <c r="M12" s="33">
        <f t="shared" si="0"/>
        <v>360.740024288</v>
      </c>
      <c r="N12" s="34"/>
    </row>
    <row r="13" s="2" customFormat="1" ht="27" customHeight="1" spans="1:14">
      <c r="A13" s="13">
        <v>11</v>
      </c>
      <c r="B13" s="14" t="s">
        <v>15</v>
      </c>
      <c r="C13" s="15" t="s">
        <v>39</v>
      </c>
      <c r="D13" s="15" t="s">
        <v>40</v>
      </c>
      <c r="E13" s="16">
        <v>80</v>
      </c>
      <c r="F13" s="16">
        <v>2</v>
      </c>
      <c r="G13" s="16">
        <v>1.1</v>
      </c>
      <c r="H13" s="17">
        <v>1999</v>
      </c>
      <c r="I13" s="14" t="s">
        <v>23</v>
      </c>
      <c r="J13" s="32" t="s">
        <v>19</v>
      </c>
      <c r="K13" s="32" t="s">
        <v>20</v>
      </c>
      <c r="L13" s="32" t="s">
        <v>21</v>
      </c>
      <c r="M13" s="33">
        <f t="shared" si="0"/>
        <v>128.83572296</v>
      </c>
      <c r="N13" s="34"/>
    </row>
    <row r="14" s="2" customFormat="1" ht="27" customHeight="1" spans="1:14">
      <c r="A14" s="13">
        <v>12</v>
      </c>
      <c r="B14" s="15" t="s">
        <v>15</v>
      </c>
      <c r="C14" s="15" t="s">
        <v>41</v>
      </c>
      <c r="D14" s="17" t="s">
        <v>42</v>
      </c>
      <c r="E14" s="17">
        <v>32</v>
      </c>
      <c r="F14" s="17">
        <v>2</v>
      </c>
      <c r="G14" s="17">
        <v>0.232</v>
      </c>
      <c r="H14" s="17">
        <v>1999</v>
      </c>
      <c r="I14" s="17" t="s">
        <v>23</v>
      </c>
      <c r="J14" s="32" t="s">
        <v>43</v>
      </c>
      <c r="K14" s="32" t="s">
        <v>20</v>
      </c>
      <c r="L14" s="32" t="s">
        <v>21</v>
      </c>
      <c r="M14" s="33">
        <f t="shared" si="0"/>
        <v>51.534289184</v>
      </c>
      <c r="N14" s="34"/>
    </row>
    <row r="15" s="2" customFormat="1" ht="27" customHeight="1" spans="1:14">
      <c r="A15" s="13">
        <v>13</v>
      </c>
      <c r="B15" s="15" t="s">
        <v>15</v>
      </c>
      <c r="C15" s="15" t="s">
        <v>41</v>
      </c>
      <c r="D15" s="17" t="s">
        <v>44</v>
      </c>
      <c r="E15" s="17">
        <v>40</v>
      </c>
      <c r="F15" s="17">
        <v>2</v>
      </c>
      <c r="G15" s="17">
        <v>0.57</v>
      </c>
      <c r="H15" s="17">
        <v>1999</v>
      </c>
      <c r="I15" s="17" t="s">
        <v>23</v>
      </c>
      <c r="J15" s="32" t="s">
        <v>36</v>
      </c>
      <c r="K15" s="32" t="s">
        <v>20</v>
      </c>
      <c r="L15" s="32" t="s">
        <v>21</v>
      </c>
      <c r="M15" s="33">
        <f t="shared" si="0"/>
        <v>64.41786148</v>
      </c>
      <c r="N15" s="34"/>
    </row>
    <row r="16" s="2" customFormat="1" ht="27" customHeight="1" spans="1:14">
      <c r="A16" s="13">
        <v>14</v>
      </c>
      <c r="B16" s="15" t="s">
        <v>15</v>
      </c>
      <c r="C16" s="15" t="s">
        <v>45</v>
      </c>
      <c r="D16" s="17" t="s">
        <v>46</v>
      </c>
      <c r="E16" s="17">
        <v>20</v>
      </c>
      <c r="F16" s="17">
        <v>1</v>
      </c>
      <c r="G16" s="17">
        <v>0.184</v>
      </c>
      <c r="H16" s="17">
        <v>2003</v>
      </c>
      <c r="I16" s="17" t="s">
        <v>23</v>
      </c>
      <c r="J16" s="32" t="s">
        <v>36</v>
      </c>
      <c r="K16" s="32" t="s">
        <v>20</v>
      </c>
      <c r="L16" s="32" t="s">
        <v>21</v>
      </c>
      <c r="M16" s="33">
        <f t="shared" si="0"/>
        <v>32.20893074</v>
      </c>
      <c r="N16" s="34"/>
    </row>
    <row r="17" s="2" customFormat="1" ht="27" customHeight="1" spans="1:14">
      <c r="A17" s="13">
        <v>15</v>
      </c>
      <c r="B17" s="15" t="s">
        <v>15</v>
      </c>
      <c r="C17" s="15" t="s">
        <v>47</v>
      </c>
      <c r="D17" s="17" t="s">
        <v>48</v>
      </c>
      <c r="E17" s="17">
        <v>24</v>
      </c>
      <c r="F17" s="17">
        <v>1</v>
      </c>
      <c r="G17" s="17">
        <v>0.098</v>
      </c>
      <c r="H17" s="17">
        <v>2005</v>
      </c>
      <c r="I17" s="17" t="s">
        <v>23</v>
      </c>
      <c r="J17" s="32" t="s">
        <v>36</v>
      </c>
      <c r="K17" s="32" t="s">
        <v>20</v>
      </c>
      <c r="L17" s="32" t="s">
        <v>21</v>
      </c>
      <c r="M17" s="33">
        <f t="shared" si="0"/>
        <v>38.650716888</v>
      </c>
      <c r="N17" s="34"/>
    </row>
    <row r="18" s="2" customFormat="1" ht="27" customHeight="1" spans="1:14">
      <c r="A18" s="13">
        <v>16</v>
      </c>
      <c r="B18" s="15" t="s">
        <v>15</v>
      </c>
      <c r="C18" s="17" t="s">
        <v>45</v>
      </c>
      <c r="D18" s="17" t="s">
        <v>49</v>
      </c>
      <c r="E18" s="17">
        <v>63</v>
      </c>
      <c r="F18" s="17">
        <v>2</v>
      </c>
      <c r="G18" s="17">
        <v>0.1332</v>
      </c>
      <c r="H18" s="17">
        <v>2005</v>
      </c>
      <c r="I18" s="17" t="s">
        <v>23</v>
      </c>
      <c r="J18" s="32" t="s">
        <v>36</v>
      </c>
      <c r="K18" s="32" t="s">
        <v>20</v>
      </c>
      <c r="L18" s="32" t="s">
        <v>21</v>
      </c>
      <c r="M18" s="33">
        <f t="shared" si="0"/>
        <v>101.458131831</v>
      </c>
      <c r="N18" s="34"/>
    </row>
    <row r="19" s="2" customFormat="1" ht="27" customHeight="1" spans="1:14">
      <c r="A19" s="13">
        <v>17</v>
      </c>
      <c r="B19" s="15" t="s">
        <v>15</v>
      </c>
      <c r="C19" s="18" t="s">
        <v>33</v>
      </c>
      <c r="D19" s="17" t="s">
        <v>50</v>
      </c>
      <c r="E19" s="17">
        <v>188</v>
      </c>
      <c r="F19" s="17">
        <v>6</v>
      </c>
      <c r="G19" s="17">
        <v>2.432</v>
      </c>
      <c r="H19" s="17">
        <v>2005</v>
      </c>
      <c r="I19" s="17" t="s">
        <v>23</v>
      </c>
      <c r="J19" s="32" t="s">
        <v>36</v>
      </c>
      <c r="K19" s="32" t="s">
        <v>20</v>
      </c>
      <c r="L19" s="32" t="s">
        <v>21</v>
      </c>
      <c r="M19" s="33">
        <f t="shared" si="0"/>
        <v>302.763948956</v>
      </c>
      <c r="N19" s="34"/>
    </row>
    <row r="20" s="2" customFormat="1" ht="27" customHeight="1" spans="1:14">
      <c r="A20" s="13">
        <v>18</v>
      </c>
      <c r="B20" s="15" t="s">
        <v>15</v>
      </c>
      <c r="C20" s="19" t="s">
        <v>51</v>
      </c>
      <c r="D20" s="17" t="s">
        <v>52</v>
      </c>
      <c r="E20" s="17">
        <v>108</v>
      </c>
      <c r="F20" s="17">
        <v>2</v>
      </c>
      <c r="G20" s="17">
        <v>0.58</v>
      </c>
      <c r="H20" s="17">
        <v>2004</v>
      </c>
      <c r="I20" s="17" t="s">
        <v>53</v>
      </c>
      <c r="J20" s="32" t="s">
        <v>36</v>
      </c>
      <c r="K20" s="32" t="s">
        <v>20</v>
      </c>
      <c r="L20" s="32" t="s">
        <v>21</v>
      </c>
      <c r="M20" s="33">
        <f t="shared" si="0"/>
        <v>173.928225996</v>
      </c>
      <c r="N20" s="34"/>
    </row>
    <row r="21" s="2" customFormat="1" ht="38" customHeight="1" spans="1:14">
      <c r="A21" s="15">
        <v>19</v>
      </c>
      <c r="B21" s="17" t="s">
        <v>15</v>
      </c>
      <c r="C21" s="17" t="s">
        <v>54</v>
      </c>
      <c r="D21" s="17" t="s">
        <v>55</v>
      </c>
      <c r="E21" s="17">
        <v>139</v>
      </c>
      <c r="F21" s="17">
        <v>3</v>
      </c>
      <c r="G21" s="17">
        <v>1.322</v>
      </c>
      <c r="H21" s="17">
        <v>2004</v>
      </c>
      <c r="I21" s="17" t="s">
        <v>23</v>
      </c>
      <c r="J21" s="32" t="s">
        <v>36</v>
      </c>
      <c r="K21" s="32" t="s">
        <v>20</v>
      </c>
      <c r="L21" s="32" t="s">
        <v>21</v>
      </c>
      <c r="M21" s="33">
        <f t="shared" si="0"/>
        <v>223.852068643</v>
      </c>
      <c r="N21" s="36"/>
    </row>
    <row r="22" s="2" customFormat="1" ht="27" customHeight="1" spans="1:14">
      <c r="A22" s="13">
        <v>20</v>
      </c>
      <c r="B22" s="20" t="s">
        <v>56</v>
      </c>
      <c r="C22" s="20" t="s">
        <v>57</v>
      </c>
      <c r="D22" s="17" t="s">
        <v>58</v>
      </c>
      <c r="E22" s="17">
        <v>60</v>
      </c>
      <c r="F22" s="21">
        <v>2</v>
      </c>
      <c r="G22" s="17">
        <v>0.57</v>
      </c>
      <c r="H22" s="17">
        <v>1992</v>
      </c>
      <c r="I22" s="17" t="s">
        <v>23</v>
      </c>
      <c r="J22" s="32" t="s">
        <v>36</v>
      </c>
      <c r="K22" s="32" t="s">
        <v>20</v>
      </c>
      <c r="L22" s="32" t="s">
        <v>21</v>
      </c>
      <c r="M22" s="33">
        <f t="shared" si="0"/>
        <v>96.62679222</v>
      </c>
      <c r="N22" s="34"/>
    </row>
    <row r="23" s="2" customFormat="1" ht="27" customHeight="1" spans="1:14">
      <c r="A23" s="13">
        <v>21</v>
      </c>
      <c r="B23" s="14" t="s">
        <v>56</v>
      </c>
      <c r="C23" s="15" t="s">
        <v>59</v>
      </c>
      <c r="D23" s="15" t="s">
        <v>60</v>
      </c>
      <c r="E23" s="16">
        <v>103</v>
      </c>
      <c r="F23" s="16">
        <v>3</v>
      </c>
      <c r="G23" s="16">
        <v>0.9248</v>
      </c>
      <c r="H23" s="17">
        <v>1996</v>
      </c>
      <c r="I23" s="14" t="s">
        <v>23</v>
      </c>
      <c r="J23" s="32" t="s">
        <v>19</v>
      </c>
      <c r="K23" s="32" t="s">
        <v>20</v>
      </c>
      <c r="L23" s="32" t="s">
        <v>21</v>
      </c>
      <c r="M23" s="33">
        <f t="shared" si="0"/>
        <v>165.875993311</v>
      </c>
      <c r="N23" s="34"/>
    </row>
    <row r="24" s="2" customFormat="1" ht="27" customHeight="1" spans="1:14">
      <c r="A24" s="13">
        <v>22</v>
      </c>
      <c r="B24" s="20" t="s">
        <v>56</v>
      </c>
      <c r="C24" s="20" t="s">
        <v>57</v>
      </c>
      <c r="D24" s="16" t="s">
        <v>61</v>
      </c>
      <c r="E24" s="21">
        <v>56</v>
      </c>
      <c r="F24" s="21">
        <v>2</v>
      </c>
      <c r="G24" s="21">
        <v>0.42</v>
      </c>
      <c r="H24" s="17">
        <v>1997</v>
      </c>
      <c r="I24" s="17" t="s">
        <v>23</v>
      </c>
      <c r="J24" s="32" t="s">
        <v>36</v>
      </c>
      <c r="K24" s="32" t="s">
        <v>20</v>
      </c>
      <c r="L24" s="32" t="s">
        <v>21</v>
      </c>
      <c r="M24" s="33">
        <f t="shared" si="0"/>
        <v>90.185006072</v>
      </c>
      <c r="N24" s="34"/>
    </row>
    <row r="25" s="2" customFormat="1" ht="27" customHeight="1" spans="1:14">
      <c r="A25" s="13">
        <v>23</v>
      </c>
      <c r="B25" s="14" t="s">
        <v>56</v>
      </c>
      <c r="C25" s="15" t="s">
        <v>62</v>
      </c>
      <c r="D25" s="15" t="s">
        <v>63</v>
      </c>
      <c r="E25" s="16">
        <v>54</v>
      </c>
      <c r="F25" s="16">
        <v>2</v>
      </c>
      <c r="G25" s="16">
        <v>0.45</v>
      </c>
      <c r="H25" s="17">
        <v>1998</v>
      </c>
      <c r="I25" s="14" t="s">
        <v>23</v>
      </c>
      <c r="J25" s="32" t="s">
        <v>19</v>
      </c>
      <c r="K25" s="32" t="s">
        <v>20</v>
      </c>
      <c r="L25" s="32" t="s">
        <v>21</v>
      </c>
      <c r="M25" s="33">
        <f t="shared" si="0"/>
        <v>86.964112998</v>
      </c>
      <c r="N25" s="34"/>
    </row>
    <row r="26" s="2" customFormat="1" ht="27" customHeight="1" spans="1:14">
      <c r="A26" s="13">
        <v>24</v>
      </c>
      <c r="B26" s="15" t="s">
        <v>56</v>
      </c>
      <c r="C26" s="15" t="s">
        <v>64</v>
      </c>
      <c r="D26" s="17" t="s">
        <v>65</v>
      </c>
      <c r="E26" s="17">
        <v>128</v>
      </c>
      <c r="F26" s="21">
        <v>3</v>
      </c>
      <c r="G26" s="17">
        <v>1.422</v>
      </c>
      <c r="H26" s="17">
        <v>1998</v>
      </c>
      <c r="I26" s="17" t="s">
        <v>23</v>
      </c>
      <c r="J26" s="32" t="s">
        <v>36</v>
      </c>
      <c r="K26" s="32" t="s">
        <v>20</v>
      </c>
      <c r="L26" s="32" t="s">
        <v>21</v>
      </c>
      <c r="M26" s="33">
        <f t="shared" si="0"/>
        <v>206.137156736</v>
      </c>
      <c r="N26" s="34"/>
    </row>
    <row r="27" s="2" customFormat="1" ht="27" customHeight="1" spans="1:14">
      <c r="A27" s="13">
        <v>25</v>
      </c>
      <c r="B27" s="15" t="s">
        <v>56</v>
      </c>
      <c r="C27" s="22" t="s">
        <v>66</v>
      </c>
      <c r="D27" s="15" t="s">
        <v>67</v>
      </c>
      <c r="E27" s="15">
        <v>19</v>
      </c>
      <c r="F27" s="15">
        <v>1</v>
      </c>
      <c r="G27" s="15">
        <v>0.2</v>
      </c>
      <c r="H27" s="15">
        <v>2003</v>
      </c>
      <c r="I27" s="15" t="s">
        <v>35</v>
      </c>
      <c r="J27" s="18" t="s">
        <v>36</v>
      </c>
      <c r="K27" s="32" t="s">
        <v>20</v>
      </c>
      <c r="L27" s="32" t="s">
        <v>21</v>
      </c>
      <c r="M27" s="33">
        <f t="shared" si="0"/>
        <v>30.598484203</v>
      </c>
      <c r="N27" s="34"/>
    </row>
    <row r="28" s="2" customFormat="1" ht="27" customHeight="1" spans="1:14">
      <c r="A28" s="13">
        <v>26</v>
      </c>
      <c r="B28" s="15" t="s">
        <v>56</v>
      </c>
      <c r="C28" s="15" t="s">
        <v>68</v>
      </c>
      <c r="D28" s="15" t="s">
        <v>69</v>
      </c>
      <c r="E28" s="15">
        <v>132</v>
      </c>
      <c r="F28" s="15">
        <v>3</v>
      </c>
      <c r="G28" s="15">
        <v>1.264</v>
      </c>
      <c r="H28" s="15">
        <v>2003</v>
      </c>
      <c r="I28" s="15" t="s">
        <v>70</v>
      </c>
      <c r="J28" s="18" t="s">
        <v>36</v>
      </c>
      <c r="K28" s="32" t="s">
        <v>20</v>
      </c>
      <c r="L28" s="32" t="s">
        <v>21</v>
      </c>
      <c r="M28" s="33">
        <f t="shared" si="0"/>
        <v>212.578942884</v>
      </c>
      <c r="N28" s="34"/>
    </row>
    <row r="29" s="2" customFormat="1" ht="27" customHeight="1" spans="1:14">
      <c r="A29" s="13">
        <v>27</v>
      </c>
      <c r="B29" s="15" t="s">
        <v>56</v>
      </c>
      <c r="C29" s="15" t="s">
        <v>71</v>
      </c>
      <c r="D29" s="17" t="s">
        <v>72</v>
      </c>
      <c r="E29" s="17">
        <v>60</v>
      </c>
      <c r="F29" s="17">
        <v>1</v>
      </c>
      <c r="G29" s="17">
        <v>0.32</v>
      </c>
      <c r="H29" s="17">
        <v>2004</v>
      </c>
      <c r="I29" s="17" t="s">
        <v>23</v>
      </c>
      <c r="J29" s="32" t="s">
        <v>36</v>
      </c>
      <c r="K29" s="32" t="s">
        <v>20</v>
      </c>
      <c r="L29" s="32" t="s">
        <v>21</v>
      </c>
      <c r="M29" s="33">
        <f t="shared" si="0"/>
        <v>96.62679222</v>
      </c>
      <c r="N29" s="34"/>
    </row>
    <row r="30" s="2" customFormat="1" ht="27" customHeight="1" spans="1:14">
      <c r="A30" s="13">
        <v>28</v>
      </c>
      <c r="B30" s="19" t="s">
        <v>56</v>
      </c>
      <c r="C30" s="23" t="s">
        <v>71</v>
      </c>
      <c r="D30" s="17" t="s">
        <v>73</v>
      </c>
      <c r="E30" s="17">
        <v>316</v>
      </c>
      <c r="F30" s="17">
        <v>7</v>
      </c>
      <c r="G30" s="17">
        <v>4.1</v>
      </c>
      <c r="H30" s="17">
        <v>2004</v>
      </c>
      <c r="I30" s="17" t="s">
        <v>23</v>
      </c>
      <c r="J30" s="32" t="s">
        <v>36</v>
      </c>
      <c r="K30" s="32" t="s">
        <v>20</v>
      </c>
      <c r="L30" s="32" t="s">
        <v>21</v>
      </c>
      <c r="M30" s="33">
        <f t="shared" si="0"/>
        <v>508.901105692</v>
      </c>
      <c r="N30" s="34"/>
    </row>
    <row r="31" s="2" customFormat="1" ht="33" customHeight="1" spans="1:14">
      <c r="A31" s="13">
        <v>29</v>
      </c>
      <c r="B31" s="15" t="s">
        <v>56</v>
      </c>
      <c r="C31" s="15" t="s">
        <v>74</v>
      </c>
      <c r="D31" s="15" t="s">
        <v>75</v>
      </c>
      <c r="E31" s="15">
        <v>190</v>
      </c>
      <c r="F31" s="15">
        <v>5</v>
      </c>
      <c r="G31" s="15">
        <v>2.16</v>
      </c>
      <c r="H31" s="15">
        <v>2004</v>
      </c>
      <c r="I31" s="15" t="s">
        <v>35</v>
      </c>
      <c r="J31" s="18" t="s">
        <v>36</v>
      </c>
      <c r="K31" s="32" t="s">
        <v>20</v>
      </c>
      <c r="L31" s="32" t="s">
        <v>21</v>
      </c>
      <c r="M31" s="33">
        <f t="shared" si="0"/>
        <v>305.98484203</v>
      </c>
      <c r="N31" s="34"/>
    </row>
    <row r="32" s="2" customFormat="1" ht="27" customHeight="1" spans="1:14">
      <c r="A32" s="13">
        <v>30</v>
      </c>
      <c r="B32" s="15" t="s">
        <v>56</v>
      </c>
      <c r="C32" s="15" t="s">
        <v>71</v>
      </c>
      <c r="D32" s="17" t="s">
        <v>76</v>
      </c>
      <c r="E32" s="17">
        <v>393</v>
      </c>
      <c r="F32" s="17">
        <v>12</v>
      </c>
      <c r="G32" s="17">
        <v>6.56</v>
      </c>
      <c r="H32" s="17">
        <v>2005</v>
      </c>
      <c r="I32" s="17" t="s">
        <v>23</v>
      </c>
      <c r="J32" s="32" t="s">
        <v>36</v>
      </c>
      <c r="K32" s="32" t="s">
        <v>20</v>
      </c>
      <c r="L32" s="32" t="s">
        <v>21</v>
      </c>
      <c r="M32" s="33">
        <f t="shared" si="0"/>
        <v>632.905489041</v>
      </c>
      <c r="N32" s="34"/>
    </row>
    <row r="33" s="2" customFormat="1" ht="27" customHeight="1" spans="1:14">
      <c r="A33" s="13">
        <v>31</v>
      </c>
      <c r="B33" s="15" t="s">
        <v>56</v>
      </c>
      <c r="C33" s="15" t="s">
        <v>71</v>
      </c>
      <c r="D33" s="17" t="s">
        <v>77</v>
      </c>
      <c r="E33" s="17">
        <v>72</v>
      </c>
      <c r="F33" s="17">
        <v>2</v>
      </c>
      <c r="G33" s="17">
        <v>2.5</v>
      </c>
      <c r="H33" s="17">
        <v>2005</v>
      </c>
      <c r="I33" s="17" t="s">
        <v>23</v>
      </c>
      <c r="J33" s="32" t="s">
        <v>36</v>
      </c>
      <c r="K33" s="32" t="s">
        <v>20</v>
      </c>
      <c r="L33" s="32" t="s">
        <v>21</v>
      </c>
      <c r="M33" s="33">
        <f t="shared" si="0"/>
        <v>115.952150664</v>
      </c>
      <c r="N33" s="34"/>
    </row>
    <row r="34" s="2" customFormat="1" ht="27" customHeight="1" spans="1:14">
      <c r="A34" s="13">
        <v>32</v>
      </c>
      <c r="B34" s="14" t="s">
        <v>56</v>
      </c>
      <c r="C34" s="15" t="s">
        <v>78</v>
      </c>
      <c r="D34" s="15" t="s">
        <v>79</v>
      </c>
      <c r="E34" s="16">
        <v>83</v>
      </c>
      <c r="F34" s="16">
        <v>2</v>
      </c>
      <c r="G34" s="16">
        <v>0.685</v>
      </c>
      <c r="H34" s="17">
        <v>1992</v>
      </c>
      <c r="I34" s="14" t="s">
        <v>23</v>
      </c>
      <c r="J34" s="32" t="s">
        <v>19</v>
      </c>
      <c r="K34" s="32" t="s">
        <v>20</v>
      </c>
      <c r="L34" s="32" t="s">
        <v>21</v>
      </c>
      <c r="M34" s="33">
        <f t="shared" si="0"/>
        <v>133.667062571</v>
      </c>
      <c r="N34" s="34"/>
    </row>
    <row r="35" s="3" customFormat="1" ht="27" customHeight="1" spans="1:232">
      <c r="A35" s="13">
        <v>33</v>
      </c>
      <c r="B35" s="15" t="s">
        <v>56</v>
      </c>
      <c r="C35" s="15" t="s">
        <v>64</v>
      </c>
      <c r="D35" s="17" t="s">
        <v>80</v>
      </c>
      <c r="E35" s="17">
        <v>734</v>
      </c>
      <c r="F35" s="17">
        <v>13</v>
      </c>
      <c r="G35" s="17">
        <v>4.85</v>
      </c>
      <c r="H35" s="17">
        <v>2001</v>
      </c>
      <c r="I35" s="17" t="s">
        <v>23</v>
      </c>
      <c r="J35" s="32" t="s">
        <v>36</v>
      </c>
      <c r="K35" s="32" t="s">
        <v>20</v>
      </c>
      <c r="L35" s="32" t="s">
        <v>21</v>
      </c>
      <c r="M35" s="33">
        <f t="shared" si="0"/>
        <v>1182.067758158</v>
      </c>
      <c r="N35" s="3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</row>
    <row r="36" s="3" customFormat="1" ht="27" customHeight="1" spans="1:232">
      <c r="A36" s="13">
        <v>34</v>
      </c>
      <c r="B36" s="15" t="s">
        <v>56</v>
      </c>
      <c r="C36" s="15" t="s">
        <v>74</v>
      </c>
      <c r="D36" s="16" t="s">
        <v>81</v>
      </c>
      <c r="E36" s="16">
        <v>1457</v>
      </c>
      <c r="F36" s="16">
        <v>18</v>
      </c>
      <c r="G36" s="16">
        <v>22</v>
      </c>
      <c r="H36" s="16">
        <v>2005</v>
      </c>
      <c r="I36" s="17" t="s">
        <v>23</v>
      </c>
      <c r="J36" s="32" t="s">
        <v>36</v>
      </c>
      <c r="K36" s="32" t="s">
        <v>20</v>
      </c>
      <c r="L36" s="32" t="s">
        <v>21</v>
      </c>
      <c r="M36" s="33">
        <f t="shared" si="0"/>
        <v>2346.420604409</v>
      </c>
      <c r="N36" s="3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</row>
    <row r="37" s="3" customFormat="1" ht="27" customHeight="1" spans="1:232">
      <c r="A37" s="13">
        <v>35</v>
      </c>
      <c r="B37" s="15" t="s">
        <v>56</v>
      </c>
      <c r="C37" s="15" t="s">
        <v>82</v>
      </c>
      <c r="D37" s="17" t="s">
        <v>83</v>
      </c>
      <c r="E37" s="17">
        <v>419</v>
      </c>
      <c r="F37" s="17">
        <v>12</v>
      </c>
      <c r="G37" s="14">
        <v>5.35</v>
      </c>
      <c r="H37" s="17">
        <v>2005</v>
      </c>
      <c r="I37" s="17" t="s">
        <v>23</v>
      </c>
      <c r="J37" s="32" t="s">
        <v>36</v>
      </c>
      <c r="K37" s="32" t="s">
        <v>20</v>
      </c>
      <c r="L37" s="32" t="s">
        <v>21</v>
      </c>
      <c r="M37" s="33">
        <f t="shared" si="0"/>
        <v>674.777099003</v>
      </c>
      <c r="N37" s="3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</row>
    <row r="38" s="3" customFormat="1" ht="27" customHeight="1" spans="1:232">
      <c r="A38" s="15">
        <v>36</v>
      </c>
      <c r="B38" s="15" t="s">
        <v>56</v>
      </c>
      <c r="C38" s="15" t="s">
        <v>84</v>
      </c>
      <c r="D38" s="17" t="s">
        <v>85</v>
      </c>
      <c r="E38" s="17">
        <v>286</v>
      </c>
      <c r="F38" s="17">
        <v>10</v>
      </c>
      <c r="G38" s="17">
        <v>3.3</v>
      </c>
      <c r="H38" s="17">
        <v>2005</v>
      </c>
      <c r="I38" s="17" t="s">
        <v>23</v>
      </c>
      <c r="J38" s="32" t="s">
        <v>36</v>
      </c>
      <c r="K38" s="32" t="s">
        <v>20</v>
      </c>
      <c r="L38" s="32" t="s">
        <v>21</v>
      </c>
      <c r="M38" s="33">
        <f t="shared" si="0"/>
        <v>460.587709582</v>
      </c>
      <c r="N38" s="3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</row>
    <row r="39" s="3" customFormat="1" ht="27" customHeight="1" spans="1:232">
      <c r="A39" s="13">
        <v>37</v>
      </c>
      <c r="B39" s="14" t="s">
        <v>86</v>
      </c>
      <c r="C39" s="15" t="s">
        <v>87</v>
      </c>
      <c r="D39" s="15" t="s">
        <v>88</v>
      </c>
      <c r="E39" s="16">
        <v>180</v>
      </c>
      <c r="F39" s="16">
        <v>5</v>
      </c>
      <c r="G39" s="16">
        <v>1.034</v>
      </c>
      <c r="H39" s="17">
        <v>1992</v>
      </c>
      <c r="I39" s="14" t="s">
        <v>23</v>
      </c>
      <c r="J39" s="32" t="s">
        <v>19</v>
      </c>
      <c r="K39" s="32" t="s">
        <v>20</v>
      </c>
      <c r="L39" s="32" t="s">
        <v>21</v>
      </c>
      <c r="M39" s="33">
        <f t="shared" si="0"/>
        <v>289.88037666</v>
      </c>
      <c r="N39" s="3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</row>
    <row r="40" s="3" customFormat="1" ht="27" customHeight="1" spans="1:232">
      <c r="A40" s="13">
        <v>38</v>
      </c>
      <c r="B40" s="15" t="s">
        <v>89</v>
      </c>
      <c r="C40" s="15" t="s">
        <v>90</v>
      </c>
      <c r="D40" s="15" t="s">
        <v>91</v>
      </c>
      <c r="E40" s="15">
        <v>300</v>
      </c>
      <c r="F40" s="15">
        <v>9</v>
      </c>
      <c r="G40" s="15">
        <v>2.788</v>
      </c>
      <c r="H40" s="15">
        <v>1998</v>
      </c>
      <c r="I40" s="15" t="s">
        <v>53</v>
      </c>
      <c r="J40" s="32" t="s">
        <v>36</v>
      </c>
      <c r="K40" s="32" t="s">
        <v>20</v>
      </c>
      <c r="L40" s="32" t="s">
        <v>21</v>
      </c>
      <c r="M40" s="33">
        <f t="shared" si="0"/>
        <v>483.1339611</v>
      </c>
      <c r="N40" s="38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</row>
    <row r="41" s="3" customFormat="1" ht="27" customHeight="1" spans="1:232">
      <c r="A41" s="13">
        <v>39</v>
      </c>
      <c r="B41" s="15" t="s">
        <v>89</v>
      </c>
      <c r="C41" s="15" t="s">
        <v>90</v>
      </c>
      <c r="D41" s="15" t="s">
        <v>92</v>
      </c>
      <c r="E41" s="15">
        <v>79</v>
      </c>
      <c r="F41" s="15">
        <v>2</v>
      </c>
      <c r="G41" s="15">
        <v>0.645</v>
      </c>
      <c r="H41" s="15">
        <v>1998</v>
      </c>
      <c r="I41" s="15" t="s">
        <v>53</v>
      </c>
      <c r="J41" s="32" t="s">
        <v>36</v>
      </c>
      <c r="K41" s="32" t="s">
        <v>20</v>
      </c>
      <c r="L41" s="32" t="s">
        <v>21</v>
      </c>
      <c r="M41" s="33">
        <f t="shared" si="0"/>
        <v>127.225276423</v>
      </c>
      <c r="N41" s="38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</row>
    <row r="42" s="4" customFormat="1" ht="27" customHeight="1" spans="1:14">
      <c r="A42" s="13">
        <v>40</v>
      </c>
      <c r="B42" s="15" t="s">
        <v>89</v>
      </c>
      <c r="C42" s="15" t="s">
        <v>90</v>
      </c>
      <c r="D42" s="15" t="s">
        <v>93</v>
      </c>
      <c r="E42" s="15">
        <v>758</v>
      </c>
      <c r="F42" s="15">
        <v>18</v>
      </c>
      <c r="G42" s="15">
        <v>7.266</v>
      </c>
      <c r="H42" s="15">
        <v>2002</v>
      </c>
      <c r="I42" s="15" t="s">
        <v>94</v>
      </c>
      <c r="J42" s="32" t="s">
        <v>36</v>
      </c>
      <c r="K42" s="32" t="s">
        <v>20</v>
      </c>
      <c r="L42" s="32" t="s">
        <v>21</v>
      </c>
      <c r="M42" s="33">
        <f t="shared" si="0"/>
        <v>1220.718475046</v>
      </c>
      <c r="N42" s="38"/>
    </row>
    <row r="43" s="4" customFormat="1" ht="27" customHeight="1" spans="1:232">
      <c r="A43" s="13">
        <v>41</v>
      </c>
      <c r="B43" s="15" t="s">
        <v>89</v>
      </c>
      <c r="C43" s="15" t="s">
        <v>95</v>
      </c>
      <c r="D43" s="15" t="s">
        <v>96</v>
      </c>
      <c r="E43" s="15">
        <v>304</v>
      </c>
      <c r="F43" s="15">
        <v>8</v>
      </c>
      <c r="G43" s="15">
        <v>2.45</v>
      </c>
      <c r="H43" s="15">
        <v>2002</v>
      </c>
      <c r="I43" s="15" t="s">
        <v>53</v>
      </c>
      <c r="J43" s="18" t="s">
        <v>36</v>
      </c>
      <c r="K43" s="32" t="s">
        <v>20</v>
      </c>
      <c r="L43" s="32" t="s">
        <v>21</v>
      </c>
      <c r="M43" s="33">
        <f t="shared" si="0"/>
        <v>489.575747248</v>
      </c>
      <c r="N43" s="35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</row>
    <row r="44" s="4" customFormat="1" ht="27" customHeight="1" spans="1:232">
      <c r="A44" s="13">
        <v>42</v>
      </c>
      <c r="B44" s="15" t="s">
        <v>89</v>
      </c>
      <c r="C44" s="15" t="s">
        <v>95</v>
      </c>
      <c r="D44" s="15" t="s">
        <v>97</v>
      </c>
      <c r="E44" s="15">
        <v>376</v>
      </c>
      <c r="F44" s="15">
        <v>9</v>
      </c>
      <c r="G44" s="15">
        <v>3.135</v>
      </c>
      <c r="H44" s="15">
        <v>2003</v>
      </c>
      <c r="I44" s="15" t="s">
        <v>53</v>
      </c>
      <c r="J44" s="18" t="s">
        <v>36</v>
      </c>
      <c r="K44" s="32" t="s">
        <v>20</v>
      </c>
      <c r="L44" s="32" t="s">
        <v>21</v>
      </c>
      <c r="M44" s="33">
        <f t="shared" si="0"/>
        <v>605.527897912</v>
      </c>
      <c r="N44" s="35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</row>
    <row r="45" s="4" customFormat="1" ht="27" customHeight="1" spans="1:232">
      <c r="A45" s="13">
        <v>43</v>
      </c>
      <c r="B45" s="15" t="s">
        <v>89</v>
      </c>
      <c r="C45" s="22" t="s">
        <v>95</v>
      </c>
      <c r="D45" s="15" t="s">
        <v>98</v>
      </c>
      <c r="E45" s="15">
        <v>260</v>
      </c>
      <c r="F45" s="15">
        <v>8</v>
      </c>
      <c r="G45" s="15">
        <v>1.7529</v>
      </c>
      <c r="H45" s="15">
        <v>2003</v>
      </c>
      <c r="I45" s="15" t="s">
        <v>53</v>
      </c>
      <c r="J45" s="18" t="s">
        <v>36</v>
      </c>
      <c r="K45" s="32" t="s">
        <v>20</v>
      </c>
      <c r="L45" s="32" t="s">
        <v>21</v>
      </c>
      <c r="M45" s="33">
        <f t="shared" si="0"/>
        <v>418.71609962</v>
      </c>
      <c r="N45" s="35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</row>
    <row r="46" ht="27" customHeight="1" spans="1:14">
      <c r="A46" s="13">
        <v>44</v>
      </c>
      <c r="B46" s="15" t="s">
        <v>89</v>
      </c>
      <c r="C46" s="15" t="s">
        <v>99</v>
      </c>
      <c r="D46" s="15" t="s">
        <v>100</v>
      </c>
      <c r="E46" s="15">
        <v>550</v>
      </c>
      <c r="F46" s="15">
        <v>14</v>
      </c>
      <c r="G46" s="15">
        <v>4.52</v>
      </c>
      <c r="H46" s="15">
        <v>2005</v>
      </c>
      <c r="I46" s="15" t="s">
        <v>53</v>
      </c>
      <c r="J46" s="18" t="s">
        <v>36</v>
      </c>
      <c r="K46" s="32" t="s">
        <v>20</v>
      </c>
      <c r="L46" s="32" t="s">
        <v>21</v>
      </c>
      <c r="M46" s="33">
        <f t="shared" si="0"/>
        <v>885.74559535</v>
      </c>
      <c r="N46" s="35"/>
    </row>
    <row r="47" ht="27" customHeight="1" spans="1:232">
      <c r="A47" s="13">
        <v>45</v>
      </c>
      <c r="B47" s="15" t="s">
        <v>89</v>
      </c>
      <c r="C47" s="15" t="s">
        <v>101</v>
      </c>
      <c r="D47" s="15" t="s">
        <v>102</v>
      </c>
      <c r="E47" s="15">
        <v>424</v>
      </c>
      <c r="F47" s="15">
        <v>9</v>
      </c>
      <c r="G47" s="15">
        <v>3.43</v>
      </c>
      <c r="H47" s="15">
        <v>2005</v>
      </c>
      <c r="I47" s="15" t="s">
        <v>53</v>
      </c>
      <c r="J47" s="32" t="s">
        <v>36</v>
      </c>
      <c r="K47" s="32" t="s">
        <v>20</v>
      </c>
      <c r="L47" s="32" t="s">
        <v>21</v>
      </c>
      <c r="M47" s="33">
        <f t="shared" si="0"/>
        <v>682.829331688</v>
      </c>
      <c r="N47" s="38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</row>
    <row r="48" s="5" customFormat="1" ht="27" customHeight="1" spans="1:14">
      <c r="A48" s="24" t="s">
        <v>103</v>
      </c>
      <c r="B48" s="25"/>
      <c r="C48" s="26"/>
      <c r="D48" s="27" t="s">
        <v>104</v>
      </c>
      <c r="E48" s="28">
        <f>SUM(E3:E47)</f>
        <v>9025</v>
      </c>
      <c r="F48" s="28">
        <f>SUM(F3:F47)</f>
        <v>220</v>
      </c>
      <c r="G48" s="28">
        <f>SUM(G3:G47)</f>
        <v>95.3219</v>
      </c>
      <c r="H48" s="13"/>
      <c r="I48" s="28"/>
      <c r="J48" s="39"/>
      <c r="K48" s="39"/>
      <c r="L48" s="39"/>
      <c r="M48" s="28">
        <v>14534.28</v>
      </c>
      <c r="N48" s="40"/>
    </row>
    <row r="49" ht="27" customHeight="1"/>
  </sheetData>
  <mergeCells count="2">
    <mergeCell ref="A1:N1"/>
    <mergeCell ref="A48:C48"/>
  </mergeCells>
  <dataValidations count="2">
    <dataValidation type="list" allowBlank="1" showInputMessage="1" showErrorMessage="1" sqref="I2">
      <formula1>"商品房,安置房"</formula1>
    </dataValidation>
    <dataValidation type="list" allowBlank="1" showInputMessage="1" showErrorMessage="1" sqref="L2">
      <formula1>"城镇老旧小区改造项目,保障性安居工程项目,四类管网改造项目"</formula1>
    </dataValidation>
  </dataValidations>
  <pageMargins left="0.629861111111111" right="0.354166666666667" top="0.747916666666667" bottom="0.314583333333333" header="0.275" footer="0.27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25年老旧小区基础设施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好名字都被取完了的名字</cp:lastModifiedBy>
  <dcterms:created xsi:type="dcterms:W3CDTF">2021-06-25T00:17:00Z</dcterms:created>
  <dcterms:modified xsi:type="dcterms:W3CDTF">2024-12-27T08:25:11Z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E4EDE9769B5E487CB3FE663A9B0E3CFD_13</vt:lpwstr>
  </property>
</Properties>
</file>