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130" firstSheet="2" activeTab="2"/>
  </bookViews>
  <sheets>
    <sheet name="资金汇总" sheetId="1" state="hidden" r:id="rId1"/>
    <sheet name="重点小城镇" sheetId="2" state="hidden" r:id="rId2"/>
    <sheet name="高质量美丽宜居村庄" sheetId="3" r:id="rId3"/>
    <sheet name="抗震宜居房和“空心房”任务表" sheetId="4" state="hidden" r:id="rId4"/>
  </sheets>
  <definedNames>
    <definedName name="_xlnm.Print_Titles" localSheetId="2">'高质量美丽宜居村庄'!$2:$4</definedName>
    <definedName name="_xlnm.Print_Titles" localSheetId="1">'重点小城镇'!$2:$3</definedName>
  </definedNames>
  <calcPr fullCalcOnLoad="1"/>
</workbook>
</file>

<file path=xl/sharedStrings.xml><?xml version="1.0" encoding="utf-8"?>
<sst xmlns="http://schemas.openxmlformats.org/spreadsheetml/2006/main" count="68" uniqueCount="57">
  <si>
    <t>2021年农村领域重点建设项目资金计划表</t>
  </si>
  <si>
    <t>序号</t>
  </si>
  <si>
    <t>项目名称</t>
  </si>
  <si>
    <t>数量（个、套）</t>
  </si>
  <si>
    <t>2021年总概算投资（万元）</t>
  </si>
  <si>
    <t>本级资金（万元）</t>
  </si>
  <si>
    <t>争取住建厅补助资金（万元）</t>
  </si>
  <si>
    <t>其他资金（万元）</t>
  </si>
  <si>
    <t>备注</t>
  </si>
  <si>
    <t>重点镇</t>
  </si>
  <si>
    <t>高质量美丽村庄</t>
  </si>
  <si>
    <t>抗震易居房</t>
  </si>
  <si>
    <t xml:space="preserve"> </t>
  </si>
  <si>
    <t>“空心房”</t>
  </si>
  <si>
    <t>合计</t>
  </si>
  <si>
    <t>附件1</t>
  </si>
  <si>
    <t>2022年利通区高标准重点小城镇建设项目</t>
  </si>
  <si>
    <t>乡镇</t>
  </si>
  <si>
    <t>惠及
农户（户）</t>
  </si>
  <si>
    <t>2021年年投资概算（万元）</t>
  </si>
  <si>
    <t>专项投资（万元）</t>
  </si>
  <si>
    <t>项目区基本情况</t>
  </si>
  <si>
    <t>建设内容</t>
  </si>
  <si>
    <t>金积镇</t>
  </si>
  <si>
    <t>乳制品产业重点镇建设项目</t>
  </si>
  <si>
    <t>金积镇小城镇集镇区建成区总面积5.8平方公里，镇区人口2.78万人，是金积镇经济、文化中心区域，现有市级驻地二级单位15家，各类企业1100家，规模以上工业企业38家，带动周边就业4.7万人，个体工商户3600余家。形成了以设施农业、露地蔬菜为主的优质高效农业；以伊利、夏进、恒枫为主的乳制品加工产业，生产的乳制品产量占宁夏乳制品产量的70％。宁夏伊利已成为亚洲最大的液态奶加工企业；以电商物流为主的商贸流通产业。</t>
  </si>
  <si>
    <t xml:space="preserve">
  1.金积镇镇区改造项目：(1)东西大街沿街风貌改造项目。（2）闲置空地改造项目。(3)政府院落改造项目。(4)丁家湾子村集体仓库改造提升项目。
  2.金积第二小学建设项目：占地约50亩。办学性质为公办全日制完全小学，开设24个教学班。该校建成后，可满足1080名学生就学。
  3.吴忠市利通区金积中学建设项目：新建教学楼2栋、实验楼1栋、综合楼1栋，图书楼1栋、合班教室2栋、配套建设400米标准运动场及室外附属工程，开设36个教学班，可容纳1800名学生就学。
  4.全民健身中心建设项目：新建一座集羽毛球、乒乓球、篮球于一体的多功能健身中心，建筑总面积2000平方米。
  5.金积镇体育公园建设项目：新建体育广场6.3万㎡，建设篮球场，五人制足球场等球类场地，健身步道4.8公里，安装健身器材及休闲座椅，儿童游乐园950㎡、公共卫生间3座、配套成品垃圾桶、路灯等，生态停车场980㎡等配套设施建设。
  6.吴忠市利通区金积镇保障性安居工程配套基础设施改造项目（金宏苑）：改造金宏苑、金丰苑道路、给排水、照明系统、休闲广场等基础设施。
  7.宁夏吴忠市公共实训基地建设项目：项目总建筑面积20000平方米，主要包括综合实训楼1栋、实训车间3栋（新建1栋，改建2栋）、餐厅及公寓楼1栋、室外硬化实训场地1块并建设配套附属设施。
  8.金积镇交通综合服务站建设项目：新建交通驿站240平方米，寄递物流综合服务中心280平方米，配套停车场、绿化等附属设施。
  9.秦坝关村人居环境整治项目：硬化村庄巷道、绿化房前屋后空地，新建村级文化广场1处。</t>
  </si>
  <si>
    <t>附件3</t>
  </si>
  <si>
    <t>2022年利通区传统村落保护建设项目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</si>
  <si>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单位：万元</t>
  </si>
  <si>
    <t>实施地</t>
  </si>
  <si>
    <t>2022年概算总投资</t>
  </si>
  <si>
    <t>资金来源</t>
  </si>
  <si>
    <t>各部门2022年计划投资</t>
  </si>
  <si>
    <t>2022年建设内容</t>
  </si>
  <si>
    <t>1</t>
  </si>
  <si>
    <t>东塔寺乡</t>
  </si>
  <si>
    <t>石佛寺八组惠及农户68户</t>
  </si>
  <si>
    <t>本级配套</t>
  </si>
  <si>
    <t>1.滨水康养步道：新建滨水康养步道1500米，滨水护栏1500米
2.康元街生态停车区：生态停车区占地1200㎡。
3.静心小道：硬化道路3200㎡，新砌围墙360米，墙面改造350㎡。
4.休闲农事观光体验区：葡萄种植区140亩，配套完善生产道路2500米，入口标识牌2座和公共服务设施等。
5.标识导览工程：设置全景导览图、项目介绍牌、服务设施标识、交通指示牌、警示忠告标识、管理说明标识等。
6.景观绿化工程：打造村庄整体景观绿化。
7.市政基础设施配套：道路硬化铺装6000㎡；电力工程1400米；燃气工程1400米；景观路灯50盏；分类垃圾箱60个，公共卫生间1座</t>
  </si>
  <si>
    <t>区民政局</t>
  </si>
  <si>
    <t>适老化改造及居家养老服务项目，资金32520元。其中：适老化改造18600元 ，居家养老服务13920元。受益人员4人。</t>
  </si>
  <si>
    <t>社会投资</t>
  </si>
  <si>
    <t xml:space="preserve">村集体投资1050万元，企业投资350万元。
1.早茶文化体验中心：项目占地3450㎡，建筑面积2400㎡（含室内装修），配套室外工程和市政基础设施等。
2.社会投资及政府配套305万元，打造精品民宿：项目改造现有农宅5户，占地2580㎡，建筑面积1500㎡（含室内装修），配套室外工程和市政基础设施等。
3.社会投资60万元，打造郭占平农机体验大院：项目占地2170㎡，建筑面积1700㎡（含室内装修），配套室外工程和市政基础设施等。
4.社会投资30万元，打造郭占武家访接待：改造郭占武农家乐1230㎡。
5.社会投资30万元，打造马小萍家访接待：改造马小萍农家乐440㎡。
6.社会投资30万元，打造郭占福家访接待：改造郭占福农家乐435㎡。
</t>
  </si>
  <si>
    <t>2021年利通区抗震宜居农房改造和危房改造任务表</t>
  </si>
  <si>
    <t>单位：户</t>
  </si>
  <si>
    <t>所辖乡镇名称</t>
  </si>
  <si>
    <t>抗震宜居房（其中唯一住房）</t>
  </si>
  <si>
    <t>危房改造</t>
  </si>
  <si>
    <t>高闸镇</t>
  </si>
  <si>
    <t>金银滩镇</t>
  </si>
  <si>
    <t>扁担沟镇</t>
  </si>
  <si>
    <t>古城镇</t>
  </si>
  <si>
    <t>上桥镇</t>
  </si>
  <si>
    <t>马莲渠乡</t>
  </si>
  <si>
    <t>板桥乡</t>
  </si>
  <si>
    <t>郭家桥乡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</si>
</sst>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.00;[Red]0.00"/>
  </numFmts>
  <fonts count="6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方正小标宋_GBK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方正小标宋_GBK"/>
      <family val="0"/>
    </font>
    <font>
      <sz val="12"/>
      <name val="仿宋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16"/>
      <name val="Cambria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b/>
      <sz val="16"/>
      <color theme="1"/>
      <name val="Cambria"/>
      <family val="0"/>
    </font>
    <font>
      <b/>
      <sz val="12"/>
      <color theme="1"/>
      <name val="Cambria"/>
      <family val="0"/>
    </font>
    <font>
      <sz val="10"/>
      <color theme="1"/>
      <name val="Calibri"/>
      <family val="0"/>
    </font>
    <font>
      <b/>
      <sz val="10"/>
      <color theme="1"/>
      <name val="Cambria"/>
      <family val="0"/>
    </font>
    <font>
      <sz val="10"/>
      <color theme="1"/>
      <name val="仿宋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vertical="center" wrapText="1"/>
    </xf>
    <xf numFmtId="176" fontId="57" fillId="33" borderId="0" xfId="0" applyNumberFormat="1" applyFont="1" applyFill="1" applyAlignment="1">
      <alignment horizontal="center" vertical="center"/>
    </xf>
    <xf numFmtId="176" fontId="58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176" fontId="57" fillId="33" borderId="0" xfId="0" applyNumberFormat="1" applyFont="1" applyFill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176" fontId="60" fillId="33" borderId="0" xfId="0" applyNumberFormat="1" applyFont="1" applyFill="1" applyBorder="1" applyAlignment="1">
      <alignment horizontal="center" vertical="center" wrapText="1"/>
    </xf>
    <xf numFmtId="49" fontId="59" fillId="33" borderId="12" xfId="0" applyNumberFormat="1" applyFont="1" applyFill="1" applyBorder="1" applyAlignment="1">
      <alignment horizontal="center" vertical="center" wrapText="1"/>
    </xf>
    <xf numFmtId="49" fontId="59" fillId="33" borderId="13" xfId="0" applyNumberFormat="1" applyFont="1" applyFill="1" applyBorder="1" applyAlignment="1">
      <alignment horizontal="center" vertical="center" wrapText="1"/>
    </xf>
    <xf numFmtId="176" fontId="59" fillId="33" borderId="13" xfId="0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176" fontId="61" fillId="33" borderId="9" xfId="0" applyNumberFormat="1" applyFont="1" applyFill="1" applyBorder="1" applyAlignment="1">
      <alignment horizontal="center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176" fontId="62" fillId="33" borderId="14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176" fontId="62" fillId="33" borderId="15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176" fontId="62" fillId="33" borderId="16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vertical="center" wrapText="1"/>
    </xf>
    <xf numFmtId="176" fontId="57" fillId="33" borderId="9" xfId="0" applyNumberFormat="1" applyFont="1" applyFill="1" applyBorder="1" applyAlignment="1">
      <alignment horizontal="center" vertical="center"/>
    </xf>
    <xf numFmtId="176" fontId="58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horizontal="left" vertical="center"/>
    </xf>
    <xf numFmtId="176" fontId="63" fillId="33" borderId="0" xfId="0" applyNumberFormat="1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 wrapText="1"/>
    </xf>
    <xf numFmtId="49" fontId="59" fillId="33" borderId="13" xfId="0" applyNumberFormat="1" applyFont="1" applyFill="1" applyBorder="1" applyAlignment="1">
      <alignment horizontal="left" vertical="center" wrapText="1"/>
    </xf>
    <xf numFmtId="177" fontId="61" fillId="33" borderId="9" xfId="0" applyNumberFormat="1" applyFont="1" applyFill="1" applyBorder="1" applyAlignment="1">
      <alignment horizontal="center" vertical="center" wrapText="1"/>
    </xf>
    <xf numFmtId="176" fontId="62" fillId="33" borderId="9" xfId="0" applyNumberFormat="1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vertical="center" wrapText="1"/>
    </xf>
    <xf numFmtId="178" fontId="62" fillId="33" borderId="9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justify" vertical="center" wrapText="1"/>
    </xf>
    <xf numFmtId="176" fontId="59" fillId="33" borderId="9" xfId="0" applyNumberFormat="1" applyFont="1" applyFill="1" applyBorder="1" applyAlignment="1">
      <alignment horizontal="center" vertical="center" wrapText="1"/>
    </xf>
    <xf numFmtId="177" fontId="62" fillId="33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justify" vertical="center" wrapText="1"/>
    </xf>
    <xf numFmtId="176" fontId="58" fillId="33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0" fillId="0" borderId="0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177" fontId="54" fillId="33" borderId="9" xfId="0" applyNumberFormat="1" applyFont="1" applyFill="1" applyBorder="1" applyAlignment="1">
      <alignment horizontal="center" vertical="center" wrapText="1"/>
    </xf>
    <xf numFmtId="49" fontId="33" fillId="33" borderId="9" xfId="0" applyNumberFormat="1" applyFont="1" applyFill="1" applyBorder="1" applyAlignment="1">
      <alignment horizontal="left" vertical="center" wrapText="1"/>
    </xf>
    <xf numFmtId="49" fontId="33" fillId="33" borderId="9" xfId="0" applyNumberFormat="1" applyFont="1" applyFill="1" applyBorder="1" applyAlignment="1">
      <alignment horizontal="center" vertical="center" wrapText="1"/>
    </xf>
    <xf numFmtId="177" fontId="33" fillId="33" borderId="9" xfId="0" applyNumberFormat="1" applyFont="1" applyFill="1" applyBorder="1" applyAlignment="1">
      <alignment horizontal="center" vertical="center" wrapText="1"/>
    </xf>
    <xf numFmtId="177" fontId="61" fillId="33" borderId="17" xfId="0" applyNumberFormat="1" applyFont="1" applyFill="1" applyBorder="1" applyAlignment="1">
      <alignment horizontal="center" vertical="center" wrapText="1"/>
    </xf>
    <xf numFmtId="177" fontId="61" fillId="33" borderId="18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vertical="center"/>
    </xf>
    <xf numFmtId="0" fontId="33" fillId="33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28575</xdr:rowOff>
    </xdr:to>
    <xdr:pic>
      <xdr:nvPicPr>
        <xdr:cNvPr id="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28575</xdr:rowOff>
    </xdr:to>
    <xdr:pic>
      <xdr:nvPicPr>
        <xdr:cNvPr id="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53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4.875" style="72" customWidth="1"/>
    <col min="2" max="2" width="11.50390625" style="73" customWidth="1"/>
    <col min="3" max="3" width="16.25390625" style="72" customWidth="1"/>
    <col min="4" max="4" width="17.875" style="72" customWidth="1"/>
    <col min="5" max="5" width="18.50390625" style="72" customWidth="1"/>
    <col min="6" max="6" width="22.25390625" style="72" customWidth="1"/>
    <col min="7" max="7" width="18.125" style="72" customWidth="1"/>
    <col min="8" max="16384" width="9.00390625" style="72" customWidth="1"/>
  </cols>
  <sheetData>
    <row r="1" spans="1:8" ht="28.5" customHeight="1">
      <c r="A1" s="74" t="s">
        <v>0</v>
      </c>
      <c r="B1" s="74"/>
      <c r="C1" s="74"/>
      <c r="D1" s="74"/>
      <c r="E1" s="74"/>
      <c r="F1" s="74"/>
      <c r="G1" s="74"/>
      <c r="H1" s="74"/>
    </row>
    <row r="2" spans="1:8" ht="51" customHeight="1">
      <c r="A2" s="75" t="s">
        <v>1</v>
      </c>
      <c r="B2" s="75" t="s">
        <v>2</v>
      </c>
      <c r="C2" s="75" t="s">
        <v>3</v>
      </c>
      <c r="D2" s="75" t="s">
        <v>4</v>
      </c>
      <c r="E2" s="13" t="s">
        <v>5</v>
      </c>
      <c r="F2" s="75" t="s">
        <v>6</v>
      </c>
      <c r="G2" s="75" t="s">
        <v>7</v>
      </c>
      <c r="H2" s="13" t="s">
        <v>8</v>
      </c>
    </row>
    <row r="3" spans="1:8" ht="45" customHeight="1">
      <c r="A3" s="76">
        <v>1</v>
      </c>
      <c r="B3" s="77" t="s">
        <v>9</v>
      </c>
      <c r="C3" s="76">
        <v>1</v>
      </c>
      <c r="D3" s="76">
        <v>12000</v>
      </c>
      <c r="E3" s="76">
        <v>0</v>
      </c>
      <c r="F3" s="76">
        <v>1500</v>
      </c>
      <c r="G3" s="76">
        <v>10500</v>
      </c>
      <c r="H3" s="78"/>
    </row>
    <row r="4" spans="1:8" ht="45" customHeight="1">
      <c r="A4" s="76">
        <v>2</v>
      </c>
      <c r="B4" s="77" t="s">
        <v>10</v>
      </c>
      <c r="C4" s="76">
        <v>6</v>
      </c>
      <c r="D4" s="76">
        <v>4500</v>
      </c>
      <c r="E4" s="76">
        <v>3100</v>
      </c>
      <c r="F4" s="76">
        <v>1000</v>
      </c>
      <c r="G4" s="76">
        <v>400</v>
      </c>
      <c r="H4" s="78"/>
    </row>
    <row r="5" spans="1:9" ht="45" customHeight="1">
      <c r="A5" s="76">
        <v>3</v>
      </c>
      <c r="B5" s="77" t="s">
        <v>11</v>
      </c>
      <c r="C5" s="76">
        <v>8318</v>
      </c>
      <c r="D5" s="72">
        <f>C5*3</f>
        <v>24954</v>
      </c>
      <c r="E5" s="76">
        <f>C5*1.6</f>
        <v>13308.800000000001</v>
      </c>
      <c r="F5" s="76">
        <f>D5-E5</f>
        <v>11645.199999999999</v>
      </c>
      <c r="G5" s="76">
        <v>0</v>
      </c>
      <c r="H5" s="76"/>
      <c r="I5" s="72" t="s">
        <v>12</v>
      </c>
    </row>
    <row r="6" spans="1:8" ht="45" customHeight="1">
      <c r="A6" s="76">
        <v>4</v>
      </c>
      <c r="B6" s="77" t="s">
        <v>13</v>
      </c>
      <c r="C6" s="76">
        <v>300</v>
      </c>
      <c r="D6" s="76">
        <v>600</v>
      </c>
      <c r="E6" s="76">
        <v>600</v>
      </c>
      <c r="F6" s="76">
        <v>0</v>
      </c>
      <c r="G6" s="76">
        <v>0</v>
      </c>
      <c r="H6" s="76"/>
    </row>
    <row r="7" spans="1:8" ht="45" customHeight="1">
      <c r="A7" s="77" t="s">
        <v>14</v>
      </c>
      <c r="B7" s="77"/>
      <c r="C7" s="76"/>
      <c r="D7" s="76">
        <f aca="true" t="shared" si="0" ref="D7:G7">SUM(D3:D6)</f>
        <v>42054</v>
      </c>
      <c r="E7" s="76">
        <f t="shared" si="0"/>
        <v>17008.800000000003</v>
      </c>
      <c r="F7" s="76">
        <f t="shared" si="0"/>
        <v>14145.199999999999</v>
      </c>
      <c r="G7" s="76">
        <f t="shared" si="0"/>
        <v>10900</v>
      </c>
      <c r="H7" s="76"/>
    </row>
    <row r="8" ht="33" customHeight="1"/>
    <row r="9" ht="33" customHeight="1"/>
    <row r="10" ht="33" customHeight="1"/>
    <row r="11" ht="33" customHeight="1"/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</sheetData>
  <sheetProtection/>
  <mergeCells count="2">
    <mergeCell ref="A1:H1"/>
    <mergeCell ref="A7:B7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5" sqref="A5:B5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25390625" style="0" customWidth="1"/>
    <col min="4" max="5" width="10.375" style="0" customWidth="1"/>
    <col min="6" max="6" width="22.25390625" style="0" customWidth="1"/>
    <col min="7" max="7" width="60.375" style="0" customWidth="1"/>
  </cols>
  <sheetData>
    <row r="1" spans="1:7" ht="15.75">
      <c r="A1" s="59" t="s">
        <v>15</v>
      </c>
      <c r="B1" s="59"/>
      <c r="C1" s="59"/>
      <c r="D1" s="59"/>
      <c r="E1" s="59"/>
      <c r="F1" s="59"/>
      <c r="G1" s="59"/>
    </row>
    <row r="2" spans="1:7" ht="21">
      <c r="A2" s="60" t="s">
        <v>16</v>
      </c>
      <c r="B2" s="60"/>
      <c r="C2" s="60"/>
      <c r="D2" s="60"/>
      <c r="E2" s="60"/>
      <c r="F2" s="60"/>
      <c r="G2" s="60"/>
    </row>
    <row r="3" spans="1:7" s="2" customFormat="1" ht="63" customHeight="1">
      <c r="A3" s="61" t="s">
        <v>17</v>
      </c>
      <c r="B3" s="61" t="s">
        <v>2</v>
      </c>
      <c r="C3" s="62" t="s">
        <v>18</v>
      </c>
      <c r="D3" s="62" t="s">
        <v>19</v>
      </c>
      <c r="E3" s="62" t="s">
        <v>20</v>
      </c>
      <c r="F3" s="61" t="s">
        <v>21</v>
      </c>
      <c r="G3" s="68" t="s">
        <v>22</v>
      </c>
    </row>
    <row r="4" spans="1:7" ht="321.75" customHeight="1">
      <c r="A4" s="63" t="s">
        <v>23</v>
      </c>
      <c r="B4" s="64" t="s">
        <v>24</v>
      </c>
      <c r="C4" s="65">
        <v>4521</v>
      </c>
      <c r="D4" s="65">
        <v>18204</v>
      </c>
      <c r="E4" s="65">
        <v>1600</v>
      </c>
      <c r="F4" s="69" t="s">
        <v>25</v>
      </c>
      <c r="G4" s="69" t="s">
        <v>26</v>
      </c>
    </row>
    <row r="5" spans="1:7" ht="48" customHeight="1">
      <c r="A5" s="66" t="s">
        <v>14</v>
      </c>
      <c r="B5" s="67"/>
      <c r="C5" s="47">
        <v>2000</v>
      </c>
      <c r="D5" s="47">
        <v>8247</v>
      </c>
      <c r="E5" s="47">
        <v>1600</v>
      </c>
      <c r="F5" s="70"/>
      <c r="G5" s="71"/>
    </row>
  </sheetData>
  <sheetProtection/>
  <mergeCells count="3">
    <mergeCell ref="A1:G1"/>
    <mergeCell ref="A2:G2"/>
    <mergeCell ref="A5:B5"/>
  </mergeCells>
  <printOptions/>
  <pageMargins left="0.75" right="0.75" top="1" bottom="1" header="0.51" footer="0.5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G8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G10" sqref="G10"/>
    </sheetView>
  </sheetViews>
  <sheetFormatPr defaultColWidth="9.00390625" defaultRowHeight="14.25"/>
  <cols>
    <col min="1" max="1" width="7.50390625" style="17" customWidth="1"/>
    <col min="2" max="2" width="6.75390625" style="18" customWidth="1"/>
    <col min="3" max="3" width="10.75390625" style="18" customWidth="1"/>
    <col min="4" max="4" width="13.375" style="19" customWidth="1"/>
    <col min="5" max="5" width="9.375" style="20" customWidth="1"/>
    <col min="6" max="6" width="9.875" style="21" customWidth="1"/>
    <col min="7" max="7" width="82.00390625" style="22" customWidth="1"/>
  </cols>
  <sheetData>
    <row r="1" spans="1:7" ht="21" customHeight="1">
      <c r="A1" s="23" t="s">
        <v>27</v>
      </c>
      <c r="B1" s="24"/>
      <c r="C1" s="24"/>
      <c r="D1" s="25"/>
      <c r="E1" s="42"/>
      <c r="F1" s="17"/>
      <c r="G1" s="43"/>
    </row>
    <row r="2" spans="1:7" ht="28.5" customHeight="1">
      <c r="A2" s="26" t="s">
        <v>28</v>
      </c>
      <c r="B2" s="26"/>
      <c r="C2" s="26"/>
      <c r="D2" s="27"/>
      <c r="E2" s="44"/>
      <c r="F2" s="26"/>
      <c r="G2" s="45"/>
    </row>
    <row r="3" spans="1:7" ht="28.5" customHeight="1">
      <c r="A3" s="28" t="s">
        <v>29</v>
      </c>
      <c r="B3" s="29"/>
      <c r="C3" s="29"/>
      <c r="D3" s="30"/>
      <c r="E3" s="30"/>
      <c r="F3" s="29"/>
      <c r="G3" s="46"/>
    </row>
    <row r="4" spans="1:7" ht="60" customHeight="1">
      <c r="A4" s="31" t="s">
        <v>1</v>
      </c>
      <c r="B4" s="31" t="s">
        <v>17</v>
      </c>
      <c r="C4" s="31" t="s">
        <v>30</v>
      </c>
      <c r="D4" s="32" t="s">
        <v>31</v>
      </c>
      <c r="E4" s="32" t="s">
        <v>32</v>
      </c>
      <c r="F4" s="47" t="s">
        <v>33</v>
      </c>
      <c r="G4" s="47" t="s">
        <v>34</v>
      </c>
    </row>
    <row r="5" spans="1:7" s="16" customFormat="1" ht="156" customHeight="1">
      <c r="A5" s="33" t="s">
        <v>35</v>
      </c>
      <c r="B5" s="33" t="s">
        <v>36</v>
      </c>
      <c r="C5" s="33" t="s">
        <v>37</v>
      </c>
      <c r="D5" s="34">
        <v>2158.25</v>
      </c>
      <c r="E5" s="48" t="s">
        <v>38</v>
      </c>
      <c r="F5" s="49">
        <v>300</v>
      </c>
      <c r="G5" s="50" t="s">
        <v>39</v>
      </c>
    </row>
    <row r="6" spans="1:7" s="16" customFormat="1" ht="57" customHeight="1">
      <c r="A6" s="35"/>
      <c r="B6" s="35"/>
      <c r="C6" s="35"/>
      <c r="D6" s="36"/>
      <c r="E6" s="48" t="s">
        <v>40</v>
      </c>
      <c r="F6" s="51">
        <v>3.25</v>
      </c>
      <c r="G6" s="52" t="s">
        <v>41</v>
      </c>
    </row>
    <row r="7" spans="1:7" s="16" customFormat="1" ht="147" customHeight="1">
      <c r="A7" s="37"/>
      <c r="B7" s="37"/>
      <c r="C7" s="37"/>
      <c r="D7" s="38"/>
      <c r="E7" s="53" t="s">
        <v>42</v>
      </c>
      <c r="F7" s="54">
        <v>1855</v>
      </c>
      <c r="G7" s="55" t="s">
        <v>43</v>
      </c>
    </row>
    <row r="8" spans="1:7" ht="40.5" customHeight="1">
      <c r="A8" s="39" t="s">
        <v>14</v>
      </c>
      <c r="B8" s="40"/>
      <c r="C8" s="40"/>
      <c r="D8" s="41"/>
      <c r="E8" s="56"/>
      <c r="F8" s="57">
        <f>SUM(F5:F7)</f>
        <v>2158.25</v>
      </c>
      <c r="G8" s="58"/>
    </row>
  </sheetData>
  <sheetProtection/>
  <mergeCells count="7">
    <mergeCell ref="A1:G1"/>
    <mergeCell ref="A2:G2"/>
    <mergeCell ref="A3:G3"/>
    <mergeCell ref="A5:A7"/>
    <mergeCell ref="B5:B7"/>
    <mergeCell ref="C5:C7"/>
    <mergeCell ref="D5:D7"/>
  </mergeCells>
  <printOptions/>
  <pageMargins left="0.75" right="0.75" top="1" bottom="1" header="0.51" footer="0.51"/>
  <pageSetup fitToHeight="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C22" sqref="C22"/>
    </sheetView>
  </sheetViews>
  <sheetFormatPr defaultColWidth="9.00390625" defaultRowHeight="14.25"/>
  <cols>
    <col min="2" max="4" width="30.875" style="0" customWidth="1"/>
    <col min="5" max="5" width="19.75390625" style="0" customWidth="1"/>
    <col min="6" max="11" width="4.125" style="0" customWidth="1"/>
  </cols>
  <sheetData>
    <row r="1" spans="1:5" ht="24" customHeight="1">
      <c r="A1" s="3" t="s">
        <v>27</v>
      </c>
      <c r="B1" s="3"/>
      <c r="C1" s="3"/>
      <c r="D1" s="3"/>
      <c r="E1" s="3"/>
    </row>
    <row r="2" spans="1:5" ht="37.5" customHeight="1">
      <c r="A2" s="4" t="s">
        <v>44</v>
      </c>
      <c r="B2" s="4"/>
      <c r="C2" s="4"/>
      <c r="D2" s="4"/>
      <c r="E2" s="4"/>
    </row>
    <row r="3" spans="1:5" ht="21" customHeight="1">
      <c r="A3" s="5"/>
      <c r="B3" s="5"/>
      <c r="C3" s="5"/>
      <c r="D3" s="5"/>
      <c r="E3" s="12" t="s">
        <v>45</v>
      </c>
    </row>
    <row r="4" spans="1:5" s="1" customFormat="1" ht="33" customHeight="1">
      <c r="A4" s="6" t="s">
        <v>1</v>
      </c>
      <c r="B4" s="7" t="s">
        <v>46</v>
      </c>
      <c r="C4" s="6" t="s">
        <v>47</v>
      </c>
      <c r="D4" s="6" t="s">
        <v>48</v>
      </c>
      <c r="E4" s="13" t="s">
        <v>8</v>
      </c>
    </row>
    <row r="5" spans="1:5" ht="33" customHeight="1">
      <c r="A5" s="8">
        <v>1</v>
      </c>
      <c r="B5" s="9" t="s">
        <v>23</v>
      </c>
      <c r="C5" s="8">
        <v>97</v>
      </c>
      <c r="D5" s="8"/>
      <c r="E5" s="14"/>
    </row>
    <row r="6" spans="1:5" ht="33" customHeight="1">
      <c r="A6" s="8">
        <v>2</v>
      </c>
      <c r="B6" s="9" t="s">
        <v>49</v>
      </c>
      <c r="C6" s="8">
        <v>11</v>
      </c>
      <c r="D6" s="8">
        <v>3</v>
      </c>
      <c r="E6" s="14"/>
    </row>
    <row r="7" spans="1:5" ht="33" customHeight="1">
      <c r="A7" s="8">
        <v>3</v>
      </c>
      <c r="B7" s="9" t="s">
        <v>50</v>
      </c>
      <c r="C7" s="8">
        <v>24</v>
      </c>
      <c r="D7" s="8"/>
      <c r="E7" s="14"/>
    </row>
    <row r="8" spans="1:5" ht="33" customHeight="1">
      <c r="A8" s="8">
        <v>4</v>
      </c>
      <c r="B8" s="9" t="s">
        <v>51</v>
      </c>
      <c r="C8" s="8">
        <v>25</v>
      </c>
      <c r="D8" s="8"/>
      <c r="E8" s="14"/>
    </row>
    <row r="9" spans="1:5" ht="33" customHeight="1">
      <c r="A9" s="8">
        <v>5</v>
      </c>
      <c r="B9" s="9" t="s">
        <v>52</v>
      </c>
      <c r="C9" s="8">
        <v>20</v>
      </c>
      <c r="D9" s="8">
        <v>3</v>
      </c>
      <c r="E9" s="14"/>
    </row>
    <row r="10" spans="1:5" ht="33" customHeight="1">
      <c r="A10" s="8">
        <v>6</v>
      </c>
      <c r="B10" s="9" t="s">
        <v>53</v>
      </c>
      <c r="C10" s="8">
        <v>11</v>
      </c>
      <c r="D10" s="8"/>
      <c r="E10" s="14"/>
    </row>
    <row r="11" spans="1:5" ht="33" customHeight="1">
      <c r="A11" s="8">
        <v>7</v>
      </c>
      <c r="B11" s="9" t="s">
        <v>36</v>
      </c>
      <c r="C11" s="8">
        <v>20</v>
      </c>
      <c r="D11" s="8"/>
      <c r="E11" s="14"/>
    </row>
    <row r="12" spans="1:5" ht="33" customHeight="1">
      <c r="A12" s="8">
        <v>8</v>
      </c>
      <c r="B12" s="9" t="s">
        <v>54</v>
      </c>
      <c r="C12" s="8">
        <v>30</v>
      </c>
      <c r="D12" s="8">
        <v>1</v>
      </c>
      <c r="E12" s="14"/>
    </row>
    <row r="13" spans="1:5" ht="33" customHeight="1">
      <c r="A13" s="8">
        <v>9</v>
      </c>
      <c r="B13" s="9" t="s">
        <v>55</v>
      </c>
      <c r="C13" s="8">
        <v>22</v>
      </c>
      <c r="D13" s="8"/>
      <c r="E13" s="14"/>
    </row>
    <row r="14" spans="1:5" ht="33" customHeight="1">
      <c r="A14" s="8">
        <v>10</v>
      </c>
      <c r="B14" s="9" t="s">
        <v>56</v>
      </c>
      <c r="C14" s="8">
        <v>30</v>
      </c>
      <c r="D14" s="8"/>
      <c r="E14" s="14"/>
    </row>
    <row r="15" spans="1:5" s="2" customFormat="1" ht="33.75" customHeight="1">
      <c r="A15" s="10" t="s">
        <v>14</v>
      </c>
      <c r="B15" s="11"/>
      <c r="C15" s="7">
        <v>290</v>
      </c>
      <c r="D15" s="7">
        <v>7</v>
      </c>
      <c r="E15" s="15"/>
    </row>
  </sheetData>
  <sheetProtection/>
  <mergeCells count="3">
    <mergeCell ref="A1:E1"/>
    <mergeCell ref="A2:E2"/>
    <mergeCell ref="A15:B1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ltq</cp:lastModifiedBy>
  <dcterms:created xsi:type="dcterms:W3CDTF">2021-02-04T10:38:46Z</dcterms:created>
  <dcterms:modified xsi:type="dcterms:W3CDTF">2022-02-14T10:56:33Z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